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6" i="1" l="1"/>
  <c r="E30" i="1"/>
  <c r="E25" i="1"/>
  <c r="E29" i="1"/>
  <c r="E24" i="1"/>
  <c r="E32" i="1"/>
  <c r="E31" i="1"/>
  <c r="E28" i="1"/>
  <c r="E27" i="1"/>
  <c r="E23" i="1"/>
  <c r="E19" i="1"/>
  <c r="E16" i="1"/>
  <c r="E15" i="1"/>
  <c r="E14" i="1"/>
  <c r="E18" i="1"/>
  <c r="E13" i="1"/>
  <c r="E17" i="1"/>
  <c r="E12" i="1"/>
  <c r="E5" i="1"/>
  <c r="E7" i="1"/>
  <c r="E6" i="1"/>
  <c r="E4" i="1"/>
  <c r="E8" i="1"/>
  <c r="E3" i="1"/>
</calcChain>
</file>

<file path=xl/sharedStrings.xml><?xml version="1.0" encoding="utf-8"?>
<sst xmlns="http://schemas.openxmlformats.org/spreadsheetml/2006/main" count="90" uniqueCount="71">
  <si>
    <t>重点</t>
  </si>
  <si>
    <t>信号与信息处理</t>
  </si>
  <si>
    <t>张帆</t>
  </si>
  <si>
    <t>重点扶持</t>
  </si>
  <si>
    <t>计算机科学与技术</t>
  </si>
  <si>
    <t>程家兴</t>
  </si>
  <si>
    <t>药物化学</t>
  </si>
  <si>
    <t>卫强</t>
  </si>
  <si>
    <t>设计学</t>
  </si>
  <si>
    <t>企业管理</t>
  </si>
  <si>
    <t>陆克斌</t>
  </si>
  <si>
    <t>结构工程</t>
  </si>
  <si>
    <t>蒋亚琼、王颖</t>
  </si>
  <si>
    <t>学科类型</t>
  </si>
  <si>
    <t>学科名称</t>
  </si>
  <si>
    <t>学科负责人</t>
  </si>
  <si>
    <t>分数</t>
    <phoneticPr fontId="2" type="noConversion"/>
  </si>
  <si>
    <t>所在学院</t>
  </si>
  <si>
    <t>研究所名称</t>
  </si>
  <si>
    <t>负责人</t>
  </si>
  <si>
    <t>分数</t>
    <phoneticPr fontId="2" type="noConversion"/>
  </si>
  <si>
    <t>电子通信工程学院</t>
  </si>
  <si>
    <t>华科创新</t>
  </si>
  <si>
    <t>商学院</t>
  </si>
  <si>
    <t>民营中小微企业发展</t>
  </si>
  <si>
    <t>方纯洁</t>
  </si>
  <si>
    <t>药学院</t>
  </si>
  <si>
    <t>药物研究所</t>
  </si>
  <si>
    <t>尹伟</t>
  </si>
  <si>
    <t>财会与金融学院</t>
  </si>
  <si>
    <t>中小微企业金融</t>
  </si>
  <si>
    <t>黄安仲</t>
  </si>
  <si>
    <t>信息工程学院</t>
  </si>
  <si>
    <t>网络与信息系统软件</t>
  </si>
  <si>
    <t>张怡文</t>
  </si>
  <si>
    <t>土木与环境工程学院</t>
  </si>
  <si>
    <t>安全与环境评价</t>
  </si>
  <si>
    <t>蒋亚龙</t>
  </si>
  <si>
    <t>建筑结构设计</t>
  </si>
  <si>
    <t>王颖</t>
  </si>
  <si>
    <t>动漫学院</t>
  </si>
  <si>
    <t>动画研究所</t>
  </si>
  <si>
    <t>周晓成</t>
  </si>
  <si>
    <t>二级学院</t>
  </si>
  <si>
    <t>科研团队名称</t>
  </si>
  <si>
    <t>团队负责人</t>
  </si>
  <si>
    <t>外国语学院</t>
  </si>
  <si>
    <t>环境物联网监测及应用</t>
  </si>
  <si>
    <t>安徽皖南地区道地中药材研究</t>
  </si>
  <si>
    <t>大规模不确定数据集成</t>
  </si>
  <si>
    <t>吕腾</t>
  </si>
  <si>
    <t>徽文化在动漫创作中的应用研究</t>
  </si>
  <si>
    <t>许存福</t>
  </si>
  <si>
    <t>安徽中小微企业融资与财务约束研究</t>
  </si>
  <si>
    <t>杜俊娟</t>
  </si>
  <si>
    <t>建筑火灾防控</t>
  </si>
  <si>
    <t>战婧</t>
  </si>
  <si>
    <t>安徽省特色农产品供应链研究</t>
  </si>
  <si>
    <t>资源环境管理与控制</t>
  </si>
  <si>
    <t>潘争伟</t>
  </si>
  <si>
    <t>安徽乡土文化研究</t>
  </si>
  <si>
    <t>徐亮红</t>
  </si>
  <si>
    <t>文化与新闻传播学院</t>
    <phoneticPr fontId="2" type="noConversion"/>
  </si>
  <si>
    <t>校级重点（扶持）学科</t>
    <phoneticPr fontId="2" type="noConversion"/>
  </si>
  <si>
    <t>校级研究所</t>
    <phoneticPr fontId="2" type="noConversion"/>
  </si>
  <si>
    <t>校级科研团队</t>
    <phoneticPr fontId="2" type="noConversion"/>
  </si>
  <si>
    <t>分数</t>
    <phoneticPr fontId="2" type="noConversion"/>
  </si>
  <si>
    <t>序号</t>
    <phoneticPr fontId="2" type="noConversion"/>
  </si>
  <si>
    <t>认知语言学视域下的外语教学研究</t>
    <phoneticPr fontId="2" type="noConversion"/>
  </si>
  <si>
    <t>王志宏、金怀梅</t>
    <phoneticPr fontId="2" type="noConversion"/>
  </si>
  <si>
    <t>许雁翎、刘丹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</si>
</sst>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6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85;&#30740;&#22788;\&#20851;&#20110;&#24320;&#23637;&#23433;&#24509;&#26032;&#21326;&#23398;&#38498;&#26657;&#32423;&#37325;&#28857;&#65288;&#25206;&#25345;&#65289;&#23398;&#31185;&#12289;&#26657;&#32423;&#30740;&#31350;&#25152;&#12289;&#26657;&#32423;&#31185;&#30740;&#22242;&#38431;&#24180;&#24230;&#32771;&#26680;&#23450;&#37327;&#35780;&#20272;&#30340;&#36890;&#30693;\&#32771;&#26680;&#26448;&#26009;\&#24179;&#21488;&#24314;&#35774;&#32771;&#26680;&#8212;&#8212;&#37325;&#28857;&#23398;&#31185;\&#23398;&#31185;&#35780;&#20998;&#27719;&#2463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85;&#30740;&#22788;\&#20851;&#20110;&#24320;&#23637;&#23433;&#24509;&#26032;&#21326;&#23398;&#38498;&#26657;&#32423;&#37325;&#28857;&#65288;&#25206;&#25345;&#65289;&#23398;&#31185;&#12289;&#26657;&#32423;&#30740;&#31350;&#25152;&#12289;&#26657;&#32423;&#31185;&#30740;&#22242;&#38431;&#24180;&#24230;&#32771;&#26680;&#23450;&#37327;&#35780;&#20272;&#30340;&#36890;&#30693;\&#32771;&#26680;&#26448;&#26009;\&#24179;&#21488;&#24314;&#35774;&#32771;&#26680;&#8212;&#8212;&#30740;&#31350;&#25152;\&#30740;&#31350;&#25152;&#35780;&#20998;&#27719;&#2463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85;&#30740;&#22788;\&#20851;&#20110;&#24320;&#23637;&#23433;&#24509;&#26032;&#21326;&#23398;&#38498;&#26657;&#32423;&#37325;&#28857;&#65288;&#25206;&#25345;&#65289;&#23398;&#31185;&#12289;&#26657;&#32423;&#30740;&#31350;&#25152;&#12289;&#26657;&#32423;&#31185;&#30740;&#22242;&#38431;&#24180;&#24230;&#32771;&#26680;&#23450;&#37327;&#35780;&#20272;&#30340;&#36890;&#30693;\&#32771;&#26680;&#26448;&#26009;\&#24179;&#21488;&#24314;&#35774;&#32771;&#26680;&#8212;&#8212;&#30740;&#31350;&#22242;&#38431;\&#31185;&#30740;&#22242;&#38431;&#35780;&#20998;&#27719;&#24635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号与信息处理"/>
      <sheetName val="设计学"/>
      <sheetName val="结构工程"/>
      <sheetName val="药物化学"/>
      <sheetName val="计算机科学与技术"/>
      <sheetName val="企业管理"/>
    </sheetNames>
    <sheetDataSet>
      <sheetData sheetId="0">
        <row r="10">
          <cell r="D10">
            <v>163.40430000000001</v>
          </cell>
        </row>
      </sheetData>
      <sheetData sheetId="1">
        <row r="10">
          <cell r="D10">
            <v>112.44500000000001</v>
          </cell>
        </row>
      </sheetData>
      <sheetData sheetId="2">
        <row r="10">
          <cell r="D10">
            <v>99.834999999999994</v>
          </cell>
        </row>
      </sheetData>
      <sheetData sheetId="3">
        <row r="10">
          <cell r="D10">
            <v>113.023</v>
          </cell>
        </row>
      </sheetData>
      <sheetData sheetId="4">
        <row r="10">
          <cell r="D10">
            <v>125.0325</v>
          </cell>
        </row>
      </sheetData>
      <sheetData sheetId="5">
        <row r="10">
          <cell r="D10">
            <v>103.50000000000001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网络与信息系统软件研究所"/>
      <sheetName val="动画研究所"/>
      <sheetName val="药物研究所"/>
      <sheetName val="中小微企业金融研究所"/>
      <sheetName val="安全与环境评价研究所"/>
      <sheetName val="建筑结构设计研究所"/>
      <sheetName val="华科创新研究所"/>
      <sheetName val="中小微企业创新发展研究所"/>
    </sheetNames>
    <sheetDataSet>
      <sheetData sheetId="0">
        <row r="4">
          <cell r="D4">
            <v>168.4</v>
          </cell>
        </row>
      </sheetData>
      <sheetData sheetId="1">
        <row r="4">
          <cell r="D4">
            <v>122.6</v>
          </cell>
        </row>
      </sheetData>
      <sheetData sheetId="2">
        <row r="4">
          <cell r="D4">
            <v>222.4</v>
          </cell>
        </row>
      </sheetData>
      <sheetData sheetId="3">
        <row r="4">
          <cell r="D4">
            <v>173.6</v>
          </cell>
        </row>
      </sheetData>
      <sheetData sheetId="4">
        <row r="4">
          <cell r="D4">
            <v>151.84</v>
          </cell>
        </row>
      </sheetData>
      <sheetData sheetId="5">
        <row r="4">
          <cell r="D4">
            <v>130.6</v>
          </cell>
        </row>
      </sheetData>
      <sheetData sheetId="6">
        <row r="4">
          <cell r="D4">
            <v>283.33359999999999</v>
          </cell>
        </row>
      </sheetData>
      <sheetData sheetId="7">
        <row r="4">
          <cell r="D4">
            <v>270.60000000000002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源环境管理与控制科研团队"/>
      <sheetName val="安徽中小微企业融资与财务约束研究科研团队"/>
      <sheetName val="环境物联网监测及应用"/>
      <sheetName val="建筑火灾防控"/>
      <sheetName val="安徽皖南地区道地中药材研究"/>
      <sheetName val="大规模不确定数据集成"/>
      <sheetName val="认知语言学视域下的外语教学研究"/>
      <sheetName val="安徽乡土文化研究"/>
      <sheetName val="徽文化在动漫创作中的应用研究"/>
      <sheetName val="安徽省特色农产品供应链研究"/>
    </sheetNames>
    <sheetDataSet>
      <sheetData sheetId="0">
        <row r="4">
          <cell r="D4">
            <v>65.599999999999994</v>
          </cell>
        </row>
      </sheetData>
      <sheetData sheetId="1">
        <row r="4">
          <cell r="D4">
            <v>91.600000000000009</v>
          </cell>
        </row>
      </sheetData>
      <sheetData sheetId="2">
        <row r="4">
          <cell r="D4">
            <v>138.85599999999999</v>
          </cell>
        </row>
      </sheetData>
      <sheetData sheetId="3">
        <row r="4">
          <cell r="D4">
            <v>83.64</v>
          </cell>
        </row>
      </sheetData>
      <sheetData sheetId="4">
        <row r="4">
          <cell r="D4">
            <v>105.74</v>
          </cell>
        </row>
      </sheetData>
      <sheetData sheetId="5">
        <row r="4">
          <cell r="D4">
            <v>101.88800000000002</v>
          </cell>
        </row>
      </sheetData>
      <sheetData sheetId="6">
        <row r="4">
          <cell r="D4">
            <v>321.59999999999997</v>
          </cell>
        </row>
      </sheetData>
      <sheetData sheetId="7">
        <row r="4">
          <cell r="D4">
            <v>60.800000000000004</v>
          </cell>
        </row>
      </sheetData>
      <sheetData sheetId="8">
        <row r="4">
          <cell r="D4">
            <v>97</v>
          </cell>
        </row>
      </sheetData>
      <sheetData sheetId="9">
        <row r="4">
          <cell r="D4">
            <v>67.599999999999994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3" workbookViewId="0">
      <selection activeCell="F12" sqref="F12"/>
    </sheetView>
  </sheetViews>
  <sheetFormatPr defaultRowHeight="13.5" x14ac:dyDescent="0.15"/>
  <cols>
    <col min="1" max="1" width="8.125" style="4" customWidth="1"/>
    <col min="2" max="2" width="20.375" style="4" customWidth="1"/>
    <col min="3" max="3" width="36.625" style="4" customWidth="1"/>
    <col min="4" max="4" width="15" style="4" customWidth="1"/>
    <col min="5" max="5" width="10.875" style="9" customWidth="1"/>
    <col min="6" max="16384" width="9" style="4"/>
  </cols>
  <sheetData>
    <row r="1" spans="1:5" ht="27" x14ac:dyDescent="0.15">
      <c r="A1" s="3" t="s">
        <v>63</v>
      </c>
      <c r="B1" s="3"/>
      <c r="C1" s="3"/>
      <c r="D1" s="3"/>
      <c r="E1" s="3"/>
    </row>
    <row r="2" spans="1:5" ht="24.95" customHeight="1" x14ac:dyDescent="0.15">
      <c r="A2" s="5" t="s">
        <v>67</v>
      </c>
      <c r="B2" s="5" t="s">
        <v>13</v>
      </c>
      <c r="C2" s="5" t="s">
        <v>14</v>
      </c>
      <c r="D2" s="5" t="s">
        <v>15</v>
      </c>
      <c r="E2" s="2" t="s">
        <v>16</v>
      </c>
    </row>
    <row r="3" spans="1:5" ht="24.95" customHeight="1" x14ac:dyDescent="0.15">
      <c r="A3" s="6">
        <v>1</v>
      </c>
      <c r="B3" s="1" t="s">
        <v>0</v>
      </c>
      <c r="C3" s="1" t="s">
        <v>1</v>
      </c>
      <c r="D3" s="1" t="s">
        <v>2</v>
      </c>
      <c r="E3" s="7">
        <f>[1]信号与信息处理!$D$10</f>
        <v>163.40430000000001</v>
      </c>
    </row>
    <row r="4" spans="1:5" ht="24.95" customHeight="1" x14ac:dyDescent="0.15">
      <c r="A4" s="6">
        <v>2</v>
      </c>
      <c r="B4" s="1" t="s">
        <v>0</v>
      </c>
      <c r="C4" s="1" t="s">
        <v>6</v>
      </c>
      <c r="D4" s="1" t="s">
        <v>7</v>
      </c>
      <c r="E4" s="7">
        <f>[1]药物化学!$D$10</f>
        <v>113.023</v>
      </c>
    </row>
    <row r="5" spans="1:5" ht="24.95" customHeight="1" x14ac:dyDescent="0.15">
      <c r="A5" s="6">
        <v>3</v>
      </c>
      <c r="B5" s="1" t="s">
        <v>0</v>
      </c>
      <c r="C5" s="1" t="s">
        <v>11</v>
      </c>
      <c r="D5" s="1" t="s">
        <v>12</v>
      </c>
      <c r="E5" s="7">
        <f>[1]结构工程!$D$10</f>
        <v>99.834999999999994</v>
      </c>
    </row>
    <row r="6" spans="1:5" ht="24.95" customHeight="1" x14ac:dyDescent="0.15">
      <c r="A6" s="6">
        <v>4</v>
      </c>
      <c r="B6" s="1" t="s">
        <v>3</v>
      </c>
      <c r="C6" s="1" t="s">
        <v>8</v>
      </c>
      <c r="D6" s="1" t="s">
        <v>70</v>
      </c>
      <c r="E6" s="7">
        <f>[1]设计学!$D$10</f>
        <v>112.44500000000001</v>
      </c>
    </row>
    <row r="7" spans="1:5" ht="24.95" customHeight="1" x14ac:dyDescent="0.15">
      <c r="A7" s="6">
        <v>5</v>
      </c>
      <c r="B7" s="1" t="s">
        <v>3</v>
      </c>
      <c r="C7" s="1" t="s">
        <v>9</v>
      </c>
      <c r="D7" s="1" t="s">
        <v>10</v>
      </c>
      <c r="E7" s="7">
        <f>[1]企业管理!$D$10</f>
        <v>103.50000000000001</v>
      </c>
    </row>
    <row r="8" spans="1:5" ht="24.95" customHeight="1" x14ac:dyDescent="0.15">
      <c r="A8" s="6">
        <v>6</v>
      </c>
      <c r="B8" s="1" t="s">
        <v>3</v>
      </c>
      <c r="C8" s="1" t="s">
        <v>4</v>
      </c>
      <c r="D8" s="1" t="s">
        <v>5</v>
      </c>
      <c r="E8" s="7">
        <f>[1]计算机科学与技术!$D$10</f>
        <v>125.0325</v>
      </c>
    </row>
    <row r="9" spans="1:5" ht="30" customHeight="1" x14ac:dyDescent="0.15">
      <c r="A9" s="8"/>
    </row>
    <row r="10" spans="1:5" ht="27" x14ac:dyDescent="0.3">
      <c r="A10" s="10" t="s">
        <v>64</v>
      </c>
      <c r="B10" s="10"/>
      <c r="C10" s="10"/>
      <c r="D10" s="10"/>
      <c r="E10" s="10"/>
    </row>
    <row r="11" spans="1:5" ht="30" customHeight="1" x14ac:dyDescent="0.15">
      <c r="A11" s="5" t="s">
        <v>67</v>
      </c>
      <c r="B11" s="5" t="s">
        <v>17</v>
      </c>
      <c r="C11" s="5" t="s">
        <v>18</v>
      </c>
      <c r="D11" s="5" t="s">
        <v>19</v>
      </c>
      <c r="E11" s="2" t="s">
        <v>20</v>
      </c>
    </row>
    <row r="12" spans="1:5" ht="24.95" customHeight="1" x14ac:dyDescent="0.15">
      <c r="A12" s="6">
        <v>1</v>
      </c>
      <c r="B12" s="1" t="s">
        <v>21</v>
      </c>
      <c r="C12" s="1" t="s">
        <v>22</v>
      </c>
      <c r="D12" s="1" t="s">
        <v>2</v>
      </c>
      <c r="E12" s="7">
        <f>[2]华科创新研究所!$D$4</f>
        <v>283.33359999999999</v>
      </c>
    </row>
    <row r="13" spans="1:5" ht="24.95" customHeight="1" x14ac:dyDescent="0.15">
      <c r="A13" s="6">
        <v>2</v>
      </c>
      <c r="B13" s="1" t="s">
        <v>26</v>
      </c>
      <c r="C13" s="1" t="s">
        <v>27</v>
      </c>
      <c r="D13" s="1" t="s">
        <v>28</v>
      </c>
      <c r="E13" s="7">
        <f>[2]药物研究所!$D$4</f>
        <v>222.4</v>
      </c>
    </row>
    <row r="14" spans="1:5" ht="24.95" customHeight="1" x14ac:dyDescent="0.15">
      <c r="A14" s="6">
        <v>3</v>
      </c>
      <c r="B14" s="1" t="s">
        <v>32</v>
      </c>
      <c r="C14" s="1" t="s">
        <v>33</v>
      </c>
      <c r="D14" s="1" t="s">
        <v>34</v>
      </c>
      <c r="E14" s="7">
        <f>[2]网络与信息系统软件研究所!$D$4</f>
        <v>168.4</v>
      </c>
    </row>
    <row r="15" spans="1:5" ht="24.95" customHeight="1" x14ac:dyDescent="0.15">
      <c r="A15" s="6">
        <v>4</v>
      </c>
      <c r="B15" s="1" t="s">
        <v>35</v>
      </c>
      <c r="C15" s="1" t="s">
        <v>36</v>
      </c>
      <c r="D15" s="1" t="s">
        <v>37</v>
      </c>
      <c r="E15" s="7">
        <f>[2]安全与环境评价研究所!$D$4</f>
        <v>151.84</v>
      </c>
    </row>
    <row r="16" spans="1:5" ht="24.95" customHeight="1" x14ac:dyDescent="0.15">
      <c r="A16" s="6">
        <v>5</v>
      </c>
      <c r="B16" s="1" t="s">
        <v>35</v>
      </c>
      <c r="C16" s="1" t="s">
        <v>38</v>
      </c>
      <c r="D16" s="1" t="s">
        <v>39</v>
      </c>
      <c r="E16" s="7">
        <f>[2]建筑结构设计研究所!$D$4</f>
        <v>130.6</v>
      </c>
    </row>
    <row r="17" spans="1:5" ht="24.95" customHeight="1" x14ac:dyDescent="0.15">
      <c r="A17" s="6">
        <v>6</v>
      </c>
      <c r="B17" s="1" t="s">
        <v>23</v>
      </c>
      <c r="C17" s="1" t="s">
        <v>24</v>
      </c>
      <c r="D17" s="1" t="s">
        <v>25</v>
      </c>
      <c r="E17" s="7">
        <f>[2]中小微企业创新发展研究所!$D$4</f>
        <v>270.60000000000002</v>
      </c>
    </row>
    <row r="18" spans="1:5" ht="24.95" customHeight="1" x14ac:dyDescent="0.15">
      <c r="A18" s="6">
        <v>7</v>
      </c>
      <c r="B18" s="1" t="s">
        <v>29</v>
      </c>
      <c r="C18" s="1" t="s">
        <v>30</v>
      </c>
      <c r="D18" s="1" t="s">
        <v>31</v>
      </c>
      <c r="E18" s="7">
        <f>[2]中小微企业金融研究所!$D$4</f>
        <v>173.6</v>
      </c>
    </row>
    <row r="19" spans="1:5" ht="24.95" customHeight="1" x14ac:dyDescent="0.15">
      <c r="A19" s="6">
        <v>8</v>
      </c>
      <c r="B19" s="1" t="s">
        <v>40</v>
      </c>
      <c r="C19" s="1" t="s">
        <v>41</v>
      </c>
      <c r="D19" s="1" t="s">
        <v>42</v>
      </c>
      <c r="E19" s="7">
        <f>[2]动画研究所!$D$4</f>
        <v>122.6</v>
      </c>
    </row>
    <row r="20" spans="1:5" x14ac:dyDescent="0.15">
      <c r="A20" s="11"/>
      <c r="B20" s="11"/>
      <c r="C20" s="11"/>
      <c r="D20" s="11"/>
      <c r="E20" s="12"/>
    </row>
    <row r="21" spans="1:5" ht="27" x14ac:dyDescent="0.15">
      <c r="A21" s="3" t="s">
        <v>65</v>
      </c>
      <c r="B21" s="3"/>
      <c r="C21" s="3"/>
      <c r="D21" s="3"/>
      <c r="E21" s="3"/>
    </row>
    <row r="22" spans="1:5" ht="30" customHeight="1" x14ac:dyDescent="0.15">
      <c r="A22" s="5" t="s">
        <v>67</v>
      </c>
      <c r="B22" s="5" t="s">
        <v>43</v>
      </c>
      <c r="C22" s="5" t="s">
        <v>44</v>
      </c>
      <c r="D22" s="5" t="s">
        <v>45</v>
      </c>
      <c r="E22" s="2" t="s">
        <v>66</v>
      </c>
    </row>
    <row r="23" spans="1:5" ht="24.95" customHeight="1" x14ac:dyDescent="0.15">
      <c r="A23" s="6">
        <v>1</v>
      </c>
      <c r="B23" s="1" t="s">
        <v>46</v>
      </c>
      <c r="C23" s="1" t="s">
        <v>68</v>
      </c>
      <c r="D23" s="1" t="s">
        <v>69</v>
      </c>
      <c r="E23" s="7">
        <f>[3]认知语言学视域下的外语教学研究!$D$4</f>
        <v>321.59999999999997</v>
      </c>
    </row>
    <row r="24" spans="1:5" ht="24.95" customHeight="1" x14ac:dyDescent="0.15">
      <c r="A24" s="6">
        <v>2</v>
      </c>
      <c r="B24" s="1" t="s">
        <v>29</v>
      </c>
      <c r="C24" s="1" t="s">
        <v>53</v>
      </c>
      <c r="D24" s="1" t="s">
        <v>54</v>
      </c>
      <c r="E24" s="7">
        <f>[3]安徽中小微企业融资与财务约束研究科研团队!$D$4</f>
        <v>91.600000000000009</v>
      </c>
    </row>
    <row r="25" spans="1:5" ht="24.95" customHeight="1" x14ac:dyDescent="0.15">
      <c r="A25" s="6">
        <v>3</v>
      </c>
      <c r="B25" s="1" t="s">
        <v>23</v>
      </c>
      <c r="C25" s="1" t="s">
        <v>57</v>
      </c>
      <c r="D25" s="1" t="s">
        <v>10</v>
      </c>
      <c r="E25" s="7">
        <f>[3]安徽省特色农产品供应链研究!$D$4</f>
        <v>67.599999999999994</v>
      </c>
    </row>
    <row r="26" spans="1:5" ht="24.95" customHeight="1" x14ac:dyDescent="0.15">
      <c r="A26" s="6">
        <v>4</v>
      </c>
      <c r="B26" s="1" t="s">
        <v>62</v>
      </c>
      <c r="C26" s="1" t="s">
        <v>60</v>
      </c>
      <c r="D26" s="1" t="s">
        <v>61</v>
      </c>
      <c r="E26" s="7">
        <f>[3]安徽乡土文化研究!$D$4</f>
        <v>60.800000000000004</v>
      </c>
    </row>
    <row r="27" spans="1:5" ht="24.95" customHeight="1" x14ac:dyDescent="0.15">
      <c r="A27" s="6">
        <v>5</v>
      </c>
      <c r="B27" s="1" t="s">
        <v>21</v>
      </c>
      <c r="C27" s="1" t="s">
        <v>47</v>
      </c>
      <c r="D27" s="1" t="s">
        <v>2</v>
      </c>
      <c r="E27" s="7">
        <f>[3]环境物联网监测及应用!$D$4</f>
        <v>138.85599999999999</v>
      </c>
    </row>
    <row r="28" spans="1:5" ht="24.95" customHeight="1" x14ac:dyDescent="0.15">
      <c r="A28" s="6">
        <v>6</v>
      </c>
      <c r="B28" s="1" t="s">
        <v>26</v>
      </c>
      <c r="C28" s="1" t="s">
        <v>48</v>
      </c>
      <c r="D28" s="1" t="s">
        <v>7</v>
      </c>
      <c r="E28" s="7">
        <f>[3]安徽皖南地区道地中药材研究!$D$4</f>
        <v>105.74</v>
      </c>
    </row>
    <row r="29" spans="1:5" ht="24.95" customHeight="1" x14ac:dyDescent="0.15">
      <c r="A29" s="6">
        <v>7</v>
      </c>
      <c r="B29" s="1" t="s">
        <v>35</v>
      </c>
      <c r="C29" s="1" t="s">
        <v>55</v>
      </c>
      <c r="D29" s="1" t="s">
        <v>56</v>
      </c>
      <c r="E29" s="7">
        <f>[3]建筑火灾防控!$D$4</f>
        <v>83.64</v>
      </c>
    </row>
    <row r="30" spans="1:5" ht="24.95" customHeight="1" x14ac:dyDescent="0.15">
      <c r="A30" s="6">
        <v>8</v>
      </c>
      <c r="B30" s="1" t="s">
        <v>35</v>
      </c>
      <c r="C30" s="1" t="s">
        <v>58</v>
      </c>
      <c r="D30" s="1" t="s">
        <v>59</v>
      </c>
      <c r="E30" s="7">
        <f>[3]资源环境管理与控制科研团队!$D$4</f>
        <v>65.599999999999994</v>
      </c>
    </row>
    <row r="31" spans="1:5" ht="24.95" customHeight="1" x14ac:dyDescent="0.15">
      <c r="A31" s="6">
        <v>9</v>
      </c>
      <c r="B31" s="1" t="s">
        <v>32</v>
      </c>
      <c r="C31" s="1" t="s">
        <v>49</v>
      </c>
      <c r="D31" s="1" t="s">
        <v>50</v>
      </c>
      <c r="E31" s="7">
        <f>[3]大规模不确定数据集成!$D$4</f>
        <v>101.88800000000002</v>
      </c>
    </row>
    <row r="32" spans="1:5" ht="24.95" customHeight="1" x14ac:dyDescent="0.15">
      <c r="A32" s="6">
        <v>10</v>
      </c>
      <c r="B32" s="1" t="s">
        <v>40</v>
      </c>
      <c r="C32" s="1" t="s">
        <v>51</v>
      </c>
      <c r="D32" s="1" t="s">
        <v>52</v>
      </c>
      <c r="E32" s="7">
        <f>[3]徽文化在动漫创作中的应用研究!$D$4</f>
        <v>97</v>
      </c>
    </row>
  </sheetData>
  <mergeCells count="3">
    <mergeCell ref="A1:E1"/>
    <mergeCell ref="A10:E10"/>
    <mergeCell ref="A21:E2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2018-06-21T03:01:06Z</dcterms:modified>
</cp:coreProperties>
</file>